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4" i="1"/>
  <c r="M6" i="1"/>
  <c r="M4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O10" i="1"/>
  <c r="O14" i="1" s="1"/>
  <c r="O17" i="1" s="1"/>
  <c r="N10" i="1"/>
  <c r="N14" i="1" s="1"/>
  <c r="M14" i="1" l="1"/>
  <c r="I17" i="1"/>
  <c r="F17" i="1"/>
  <c r="K14" i="1"/>
  <c r="L14" i="1"/>
  <c r="D11" i="1"/>
  <c r="M17" i="1"/>
  <c r="N17" i="1"/>
  <c r="K17" i="1"/>
  <c r="H17" i="1"/>
  <c r="L17" i="1" s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<sst xmlns="http://schemas.openxmlformats.org/spreadsheetml/2006/main" count="86" uniqueCount="57">
  <si>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</si>
  <si>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</si>
  <si>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</si>
  <si>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</si>
  <si>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</si>
  <si>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</si>
  <si>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</si>
  <si>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</si>
  <si>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</si>
  <si>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</si>
  <si>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</si>
  <si>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</si>
  <si>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</si>
  <si>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</si>
  <si>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</si>
  <si>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</si>
  <si>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</si>
  <si>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</si>
  <si>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</si>
  <si>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</si>
  <si>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</si>
  <si>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</si>
  <si>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</si>
  <si>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</si>
  <si>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</si>
  <si>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</si>
  <si>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</si>
  <si>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</si>
  <si>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</si>
  <si>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</si>
  <si>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</si>
  <si>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</si>
  <si>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</si>
  <si>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</si>
  <si>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</si>
  <si>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Siukonen</t>
  </si>
  <si>
    <t>12.</t>
  </si>
  <si>
    <t>Manse PP</t>
  </si>
  <si>
    <t>9.4.1974</t>
  </si>
  <si>
    <t>Manse PP = Mansen Pesäpallo  (1978)</t>
  </si>
  <si>
    <t>ykkössarja</t>
  </si>
  <si>
    <t>ykköspesis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</si>
  <si>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</si>
  <si>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</si>
  <si>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</si>
  <si>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</si>
  <si>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</si>
  <si>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</si>
  <si>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</si>
  <si>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06.05. 1990  Manse PP - Lippo  5-7</t>
  </si>
  <si>
    <t xml:space="preserve">  16 v   0 kk 27 pv</t>
  </si>
  <si>
    <t>5.  ottelu</t>
  </si>
  <si>
    <t>06.06. 1990  Manse PP - Kiri  5-34</t>
  </si>
  <si>
    <t xml:space="preserve">  16 v   1 kk 28 pv</t>
  </si>
  <si>
    <t>10.  ottelu</t>
  </si>
  <si>
    <t>08.07. 1990  Manse PP - VäVi  12-24</t>
  </si>
  <si>
    <t xml:space="preserve">  16 v   2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</si>
</sst>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27">
        <v>17</v>
      </c>
      <c r="F4" s="27">
        <v>1</v>
      </c>
      <c r="G4" s="27">
        <v>6</v>
      </c>
      <c r="H4" s="27">
        <v>9</v>
      </c>
      <c r="I4" s="27">
        <v>48</v>
      </c>
      <c r="J4" s="27">
        <v>15</v>
      </c>
      <c r="K4" s="27">
        <v>15</v>
      </c>
      <c r="L4" s="27">
        <v>11</v>
      </c>
      <c r="M4" s="27">
        <f>SUM(F4+G4)</f>
        <v>7</v>
      </c>
      <c r="N4" s="60">
        <v>0.48499999999999999</v>
      </c>
      <c r="O4" s="37">
        <f>PRODUCT(I4/N4)</f>
        <v>98.969072164948457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1991</v>
      </c>
      <c r="C5" s="62"/>
      <c r="D5" s="63" t="s">
        <v>37</v>
      </c>
      <c r="E5" s="64"/>
      <c r="F5" s="65" t="s">
        <v>40</v>
      </c>
      <c r="G5" s="66"/>
      <c r="H5" s="67"/>
      <c r="I5" s="62"/>
      <c r="J5" s="62"/>
      <c r="K5" s="62"/>
      <c r="L5" s="62"/>
      <c r="M5" s="62"/>
      <c r="N5" s="68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36</v>
      </c>
      <c r="D6" s="29" t="s">
        <v>37</v>
      </c>
      <c r="E6" s="27">
        <v>17</v>
      </c>
      <c r="F6" s="27">
        <v>0</v>
      </c>
      <c r="G6" s="27">
        <v>1</v>
      </c>
      <c r="H6" s="27">
        <v>5</v>
      </c>
      <c r="I6" s="27">
        <v>35</v>
      </c>
      <c r="J6" s="27">
        <v>11</v>
      </c>
      <c r="K6" s="27">
        <v>17</v>
      </c>
      <c r="L6" s="27">
        <v>6</v>
      </c>
      <c r="M6" s="27">
        <f>SUM(F6+G6)</f>
        <v>1</v>
      </c>
      <c r="N6" s="60">
        <v>0.45500000000000002</v>
      </c>
      <c r="O6" s="37">
        <f>PRODUCT(I6/N6)</f>
        <v>76.92307692307692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1993</v>
      </c>
      <c r="C7" s="62"/>
      <c r="D7" s="63" t="s">
        <v>37</v>
      </c>
      <c r="E7" s="64"/>
      <c r="F7" s="65" t="s">
        <v>41</v>
      </c>
      <c r="G7" s="66"/>
      <c r="H7" s="67"/>
      <c r="I7" s="62"/>
      <c r="J7" s="62"/>
      <c r="K7" s="62"/>
      <c r="L7" s="62"/>
      <c r="M7" s="62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1994</v>
      </c>
      <c r="C8" s="62"/>
      <c r="D8" s="63" t="s">
        <v>37</v>
      </c>
      <c r="E8" s="64"/>
      <c r="F8" s="65" t="s">
        <v>41</v>
      </c>
      <c r="G8" s="66"/>
      <c r="H8" s="67"/>
      <c r="I8" s="62"/>
      <c r="J8" s="62"/>
      <c r="K8" s="62"/>
      <c r="L8" s="62"/>
      <c r="M8" s="62"/>
      <c r="N8" s="6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1995</v>
      </c>
      <c r="C9" s="62"/>
      <c r="D9" s="63" t="s">
        <v>37</v>
      </c>
      <c r="E9" s="64"/>
      <c r="F9" s="65" t="s">
        <v>41</v>
      </c>
      <c r="G9" s="66"/>
      <c r="H9" s="67"/>
      <c r="I9" s="62"/>
      <c r="J9" s="62"/>
      <c r="K9" s="62"/>
      <c r="L9" s="62"/>
      <c r="M9" s="62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9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SUM(E4:E6)</f>
        <v>34</v>
      </c>
      <c r="F10" s="19">
        <f t="shared" si="0"/>
        <v>1</v>
      </c>
      <c r="G10" s="19">
        <f t="shared" si="0"/>
        <v>7</v>
      </c>
      <c r="H10" s="19">
        <f t="shared" si="0"/>
        <v>14</v>
      </c>
      <c r="I10" s="19">
        <f t="shared" si="0"/>
        <v>83</v>
      </c>
      <c r="J10" s="19">
        <f t="shared" si="0"/>
        <v>26</v>
      </c>
      <c r="K10" s="19">
        <f t="shared" si="0"/>
        <v>32</v>
      </c>
      <c r="L10" s="19">
        <f t="shared" si="0"/>
        <v>17</v>
      </c>
      <c r="M10" s="19">
        <f t="shared" si="0"/>
        <v>8</v>
      </c>
      <c r="N10" s="31">
        <f>PRODUCT(I10/O10)</f>
        <v>0.4718800721370604</v>
      </c>
      <c r="O10" s="32">
        <f t="shared" ref="O10:AE10" si="1">SUM(O4:O6)</f>
        <v>175.89214908802538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58.333333333333336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43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13"/>
      <c r="AB13" s="13"/>
      <c r="AC13" s="13"/>
      <c r="AD13" s="13"/>
      <c r="AE13" s="13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34</v>
      </c>
      <c r="F14" s="27">
        <f>PRODUCT(F10)</f>
        <v>1</v>
      </c>
      <c r="G14" s="27">
        <f>PRODUCT(G10)</f>
        <v>7</v>
      </c>
      <c r="H14" s="27">
        <f>PRODUCT(H10)</f>
        <v>14</v>
      </c>
      <c r="I14" s="27">
        <f>PRODUCT(I10)</f>
        <v>83</v>
      </c>
      <c r="J14" s="1"/>
      <c r="K14" s="43">
        <f>PRODUCT((F14+G14)/E14)</f>
        <v>0.23529411764705882</v>
      </c>
      <c r="L14" s="43">
        <f>PRODUCT(H14/E14)</f>
        <v>0.41176470588235292</v>
      </c>
      <c r="M14" s="43">
        <f>PRODUCT(I14/E14)</f>
        <v>2.4411764705882355</v>
      </c>
      <c r="N14" s="30">
        <f>PRODUCT(N10)</f>
        <v>0.4718800721370604</v>
      </c>
      <c r="O14" s="25">
        <f>PRODUCT(O10)</f>
        <v>175.89214908802538</v>
      </c>
      <c r="P14" s="72" t="s">
        <v>44</v>
      </c>
      <c r="Q14" s="73"/>
      <c r="R14" s="73"/>
      <c r="S14" s="74" t="s">
        <v>49</v>
      </c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5" t="s">
        <v>45</v>
      </c>
      <c r="AE14" s="75"/>
      <c r="AF14" s="76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7" t="s">
        <v>46</v>
      </c>
      <c r="Q15" s="78"/>
      <c r="R15" s="78"/>
      <c r="S15" s="79" t="s">
        <v>49</v>
      </c>
      <c r="T15" s="79"/>
      <c r="U15" s="79"/>
      <c r="V15" s="79"/>
      <c r="W15" s="79"/>
      <c r="X15" s="79"/>
      <c r="Y15" s="79"/>
      <c r="Z15" s="79"/>
      <c r="AA15" s="79"/>
      <c r="AB15" s="79"/>
      <c r="AC15" s="80"/>
      <c r="AD15" s="80" t="s">
        <v>45</v>
      </c>
      <c r="AE15" s="80"/>
      <c r="AF15" s="81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7" t="s">
        <v>47</v>
      </c>
      <c r="Q16" s="78"/>
      <c r="R16" s="78"/>
      <c r="S16" s="79" t="s">
        <v>52</v>
      </c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80" t="s">
        <v>51</v>
      </c>
      <c r="AE16" s="80"/>
      <c r="AF16" s="8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34</v>
      </c>
      <c r="F17" s="19">
        <f>SUM(F14:F16)</f>
        <v>1</v>
      </c>
      <c r="G17" s="19">
        <f>SUM(G14:G16)</f>
        <v>7</v>
      </c>
      <c r="H17" s="19">
        <f>SUM(H14:H16)</f>
        <v>14</v>
      </c>
      <c r="I17" s="19">
        <f>SUM(I14:I16)</f>
        <v>83</v>
      </c>
      <c r="J17" s="1"/>
      <c r="K17" s="55">
        <f>PRODUCT((F17+G17)/E17)</f>
        <v>0.23529411764705882</v>
      </c>
      <c r="L17" s="55">
        <f>PRODUCT(H17/E17)</f>
        <v>0.41176470588235292</v>
      </c>
      <c r="M17" s="55">
        <f>PRODUCT(I17/E17)</f>
        <v>2.4411764705882355</v>
      </c>
      <c r="N17" s="31">
        <f>PRODUCT(I17/O17)</f>
        <v>0.4718800721370604</v>
      </c>
      <c r="O17" s="25">
        <f>SUM(O14:O16)</f>
        <v>175.89214908802538</v>
      </c>
      <c r="P17" s="82" t="s">
        <v>48</v>
      </c>
      <c r="Q17" s="83"/>
      <c r="R17" s="83"/>
      <c r="S17" s="84" t="s">
        <v>55</v>
      </c>
      <c r="T17" s="84"/>
      <c r="U17" s="84"/>
      <c r="V17" s="84"/>
      <c r="W17" s="84"/>
      <c r="X17" s="84"/>
      <c r="Y17" s="84"/>
      <c r="Z17" s="84"/>
      <c r="AA17" s="84"/>
      <c r="AB17" s="84"/>
      <c r="AC17" s="85"/>
      <c r="AD17" s="85" t="s">
        <v>54</v>
      </c>
      <c r="AE17" s="85"/>
      <c r="AF17" s="86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61" t="s">
        <v>39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2019-02-02T11:49:50Z</dcterms:modified>
</cp:coreProperties>
</file>